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16D601C1-CDA6-49D3-8361-C4B6B72FFD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B9" i="3"/>
  <c r="E22" i="2"/>
  <c r="D22" i="2"/>
  <c r="C16" i="2"/>
  <c r="B16" i="2"/>
  <c r="C12" i="2"/>
  <c r="B12" i="2"/>
  <c r="C7" i="2"/>
  <c r="B7" i="2"/>
  <c r="C22" i="2" l="1"/>
  <c r="B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<sst xmlns="http://schemas.openxmlformats.org/spreadsheetml/2006/main" count="57" uniqueCount="41">
  <si>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</si>
  <si>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</si>
  <si>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</si>
  <si>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</si>
  <si>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</si>
  <si>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</si>
  <si>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</si>
  <si>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</si>
  <si>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2. แพลทินัม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</si>
  <si>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</si>
  <si>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</si>
  <si>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</si>
  <si>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</si>
  <si>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</si>
  <si>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</si>
  <si>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</si>
  <si>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</si>
  <si>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</si>
  <si>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</si>
  <si>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</si>
  <si>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</si>
  <si>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</si>
  <si>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</si>
  <si>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</si>
  <si>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</si>
  <si>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</si>
  <si>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</si>
  <si>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</si>
  <si>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</si>
  <si>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</si>
  <si>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</si>
  <si>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</si>
  <si>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ระหว่างเดือนมกราคม-เมษายน ปี 2567 และปี 2568</t>
    </r>
  </si>
  <si>
    <t>เมษายน 2568</t>
  </si>
  <si>
    <t>มกราคม-เมษายน 2568</t>
  </si>
  <si>
    <t xml:space="preserve"> เม.ย./มี.ค. 68</t>
  </si>
  <si>
    <t>ม.ค.-เม.ย.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</si>
  <si>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ระหว่างเดือนมกราคม-เมษายน ปี 2567 และปี 2568</t>
    </r>
  </si>
  <si>
    <t>ม.ค.-เม.ย. 67</t>
  </si>
  <si>
    <t>ม.ค.-เม.ย.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</si>
  <si>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มูลค่าการส่งออกสุทธิของสินค้าอัญมณีและเครื่องประดับไทยระหว่างเดือนมกราคม-เมษายน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</si>
</sst>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1" fillId="0" borderId="6" xfId="0" applyFont="1" applyBorder="1"/>
    <xf numFmtId="4" fontId="5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2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>
      <selection activeCell="C21" sqref="C21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9" t="s">
        <v>0</v>
      </c>
      <c r="B3" s="52" t="s">
        <v>33</v>
      </c>
      <c r="C3" s="53"/>
      <c r="D3" s="54" t="s">
        <v>34</v>
      </c>
      <c r="E3" s="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0"/>
      <c r="B4" s="55" t="s">
        <v>4</v>
      </c>
      <c r="C4" s="47" t="s">
        <v>31</v>
      </c>
      <c r="D4" s="55" t="s">
        <v>4</v>
      </c>
      <c r="E4" s="47" t="s">
        <v>31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1"/>
      <c r="B5" s="56"/>
      <c r="C5" s="48" t="s">
        <v>35</v>
      </c>
      <c r="D5" s="56"/>
      <c r="E5" s="48" t="s">
        <v>36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5" t="s">
        <v>1</v>
      </c>
      <c r="B6" s="6">
        <v>1726.7</v>
      </c>
      <c r="C6" s="7">
        <v>-30.99</v>
      </c>
      <c r="D6" s="6">
        <v>10362.530000000001</v>
      </c>
      <c r="E6" s="5">
        <v>110.82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8" t="s">
        <v>2</v>
      </c>
      <c r="B7" s="9">
        <v>714.9</v>
      </c>
      <c r="C7" s="10">
        <v>-32.18</v>
      </c>
      <c r="D7" s="9">
        <v>5801.3</v>
      </c>
      <c r="E7" s="8">
        <v>91.76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11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F23" sqref="F23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0</v>
      </c>
      <c r="B3" s="54" t="s">
        <v>4</v>
      </c>
      <c r="C3" s="53"/>
      <c r="D3" s="54" t="s">
        <v>5</v>
      </c>
      <c r="E3" s="53"/>
      <c r="F3" s="1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1"/>
      <c r="B4" s="14" t="s">
        <v>38</v>
      </c>
      <c r="C4" s="14" t="s">
        <v>39</v>
      </c>
      <c r="D4" s="14" t="s">
        <v>38</v>
      </c>
      <c r="E4" s="14" t="s">
        <v>39</v>
      </c>
      <c r="F4" s="4" t="s">
        <v>36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5" t="s">
        <v>7</v>
      </c>
      <c r="B5" s="16">
        <v>1890.03</v>
      </c>
      <c r="C5" s="17">
        <v>4561.22</v>
      </c>
      <c r="D5" s="16">
        <v>38.450000000000003</v>
      </c>
      <c r="E5" s="16">
        <v>44.02</v>
      </c>
      <c r="F5" s="16">
        <v>141.33000000000001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2.5" customHeight="1" x14ac:dyDescent="0.2">
      <c r="A6" s="15" t="s">
        <v>8</v>
      </c>
      <c r="B6" s="19">
        <v>1.8</v>
      </c>
      <c r="C6" s="19">
        <v>2431.3000000000002</v>
      </c>
      <c r="D6" s="19">
        <v>0.04</v>
      </c>
      <c r="E6" s="19">
        <v>23.46</v>
      </c>
      <c r="F6" s="19">
        <v>135096.38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5" customHeight="1" x14ac:dyDescent="0.2">
      <c r="A7" s="15" t="s">
        <v>9</v>
      </c>
      <c r="B7" s="19">
        <f t="shared" ref="B7:C7" si="0">SUM(B8:B11)</f>
        <v>1526.3</v>
      </c>
      <c r="C7" s="19">
        <f t="shared" si="0"/>
        <v>1734.1000000000001</v>
      </c>
      <c r="D7" s="19">
        <v>31.05</v>
      </c>
      <c r="E7" s="19">
        <v>16.73</v>
      </c>
      <c r="F7" s="20">
        <v>13.61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2.5" customHeight="1" x14ac:dyDescent="0.45">
      <c r="A8" s="21" t="s">
        <v>10</v>
      </c>
      <c r="B8" s="22">
        <v>565.05999999999995</v>
      </c>
      <c r="C8" s="22">
        <v>679.12</v>
      </c>
      <c r="D8" s="21">
        <v>11.5</v>
      </c>
      <c r="E8" s="22">
        <v>6.55</v>
      </c>
      <c r="F8" s="21">
        <v>20.190000000000001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1" t="s">
        <v>11</v>
      </c>
      <c r="B9" s="22">
        <v>900.28</v>
      </c>
      <c r="C9" s="22">
        <v>973.72</v>
      </c>
      <c r="D9" s="21">
        <v>18.32</v>
      </c>
      <c r="E9" s="22">
        <v>9.4</v>
      </c>
      <c r="F9" s="23">
        <v>8.16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1" t="s">
        <v>12</v>
      </c>
      <c r="B10" s="22">
        <v>21.68</v>
      </c>
      <c r="C10" s="22">
        <v>44.76</v>
      </c>
      <c r="D10" s="22">
        <v>0.44</v>
      </c>
      <c r="E10" s="22">
        <v>0.43</v>
      </c>
      <c r="F10" s="22">
        <v>106.43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1" t="s">
        <v>13</v>
      </c>
      <c r="B11" s="22">
        <v>39.28</v>
      </c>
      <c r="C11" s="22">
        <v>36.5</v>
      </c>
      <c r="D11" s="21">
        <v>0.79</v>
      </c>
      <c r="E11" s="22">
        <v>0.35</v>
      </c>
      <c r="F11" s="24">
        <v>-7.09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5" t="s">
        <v>14</v>
      </c>
      <c r="B12" s="26">
        <f t="shared" ref="B12:C12" si="1">SUM(B13:B15)</f>
        <v>738.01</v>
      </c>
      <c r="C12" s="26">
        <f t="shared" si="1"/>
        <v>856.79000000000008</v>
      </c>
      <c r="D12" s="25">
        <v>15.01</v>
      </c>
      <c r="E12" s="26">
        <v>8.27</v>
      </c>
      <c r="F12" s="25">
        <v>16.09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2.5" customHeight="1" x14ac:dyDescent="0.45">
      <c r="A13" s="21" t="s">
        <v>15</v>
      </c>
      <c r="B13" s="22">
        <v>52.67</v>
      </c>
      <c r="C13" s="22">
        <v>27.85</v>
      </c>
      <c r="D13" s="21">
        <v>1.07</v>
      </c>
      <c r="E13" s="22">
        <v>0.27</v>
      </c>
      <c r="F13" s="28">
        <v>-47.14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1" t="s">
        <v>16</v>
      </c>
      <c r="B14" s="22">
        <v>479.98</v>
      </c>
      <c r="C14" s="22">
        <v>601.21</v>
      </c>
      <c r="D14" s="21">
        <v>9.76</v>
      </c>
      <c r="E14" s="22">
        <v>5.8</v>
      </c>
      <c r="F14" s="22">
        <v>25.26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1" t="s">
        <v>17</v>
      </c>
      <c r="B15" s="22">
        <v>205.36</v>
      </c>
      <c r="C15" s="22">
        <v>227.73</v>
      </c>
      <c r="D15" s="21">
        <v>4.18</v>
      </c>
      <c r="E15" s="22">
        <v>2.2000000000000002</v>
      </c>
      <c r="F15" s="23">
        <v>10.89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25" t="s">
        <v>18</v>
      </c>
      <c r="B16" s="29">
        <f t="shared" ref="B16:C16" si="2">SUM(B17:B19)</f>
        <v>487.55</v>
      </c>
      <c r="C16" s="29">
        <f t="shared" si="2"/>
        <v>326.67</v>
      </c>
      <c r="D16" s="25">
        <v>9.92</v>
      </c>
      <c r="E16" s="26">
        <v>3.15</v>
      </c>
      <c r="F16" s="60">
        <v>-33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2.5" customHeight="1" x14ac:dyDescent="0.45">
      <c r="A17" s="21" t="s">
        <v>19</v>
      </c>
      <c r="B17" s="30">
        <v>2.65</v>
      </c>
      <c r="C17" s="30">
        <v>1.67</v>
      </c>
      <c r="D17" s="21">
        <v>0.05</v>
      </c>
      <c r="E17" s="22">
        <v>0.02</v>
      </c>
      <c r="F17" s="28">
        <v>-37.020000000000003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1" t="s">
        <v>20</v>
      </c>
      <c r="B18" s="30">
        <v>482.97</v>
      </c>
      <c r="C18" s="30">
        <v>324.77999999999997</v>
      </c>
      <c r="D18" s="21">
        <v>9.83</v>
      </c>
      <c r="E18" s="22">
        <v>3.13</v>
      </c>
      <c r="F18" s="28">
        <v>-32.75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1" t="s">
        <v>21</v>
      </c>
      <c r="B19" s="30">
        <v>1.93</v>
      </c>
      <c r="C19" s="30">
        <v>0.22</v>
      </c>
      <c r="D19" s="21">
        <v>0.04</v>
      </c>
      <c r="E19" s="22">
        <v>0</v>
      </c>
      <c r="F19" s="31">
        <v>-88.78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5" t="s">
        <v>22</v>
      </c>
      <c r="B20" s="26">
        <v>103.1</v>
      </c>
      <c r="C20" s="26">
        <v>103.12</v>
      </c>
      <c r="D20" s="59">
        <v>2.1</v>
      </c>
      <c r="E20" s="26">
        <v>1</v>
      </c>
      <c r="F20" s="61">
        <v>0.02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2.5" customHeight="1" x14ac:dyDescent="0.45">
      <c r="A21" s="32" t="s">
        <v>23</v>
      </c>
      <c r="B21" s="33">
        <v>168.58</v>
      </c>
      <c r="C21" s="33">
        <v>349.33</v>
      </c>
      <c r="D21" s="32">
        <v>3.43</v>
      </c>
      <c r="E21" s="33">
        <v>3.37</v>
      </c>
      <c r="F21" s="34">
        <v>107.22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5" t="s">
        <v>24</v>
      </c>
      <c r="B22" s="36">
        <f t="shared" ref="B22:E22" si="3">SUM(B5+B6+B7+B12+B16+B20+B21)</f>
        <v>4915.3700000000008</v>
      </c>
      <c r="C22" s="36">
        <f t="shared" si="3"/>
        <v>10362.530000000002</v>
      </c>
      <c r="D22" s="36">
        <f t="shared" si="3"/>
        <v>100.00000000000001</v>
      </c>
      <c r="E22" s="36">
        <f t="shared" si="3"/>
        <v>100.00000000000001</v>
      </c>
      <c r="F22" s="37">
        <v>110.82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2.5" customHeight="1" x14ac:dyDescent="0.45">
      <c r="A23" s="11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F10" sqref="F10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6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0</v>
      </c>
      <c r="B3" s="54" t="s">
        <v>4</v>
      </c>
      <c r="C3" s="53"/>
      <c r="D3" s="54" t="s">
        <v>5</v>
      </c>
      <c r="E3" s="53"/>
      <c r="F3" s="57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1"/>
      <c r="B4" s="63" t="s">
        <v>38</v>
      </c>
      <c r="C4" s="63" t="s">
        <v>39</v>
      </c>
      <c r="D4" s="63" t="s">
        <v>38</v>
      </c>
      <c r="E4" s="63" t="s">
        <v>39</v>
      </c>
      <c r="F4" s="5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8" t="s">
        <v>25</v>
      </c>
      <c r="B5" s="39">
        <v>4915.37</v>
      </c>
      <c r="C5" s="39">
        <v>10362.530000000001</v>
      </c>
      <c r="D5" s="39">
        <v>100</v>
      </c>
      <c r="E5" s="39">
        <v>100</v>
      </c>
      <c r="F5" s="39">
        <v>110.82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40" t="s">
        <v>26</v>
      </c>
      <c r="B6" s="41">
        <v>1890.04</v>
      </c>
      <c r="C6" s="41">
        <v>4561.2299999999996</v>
      </c>
      <c r="D6" s="41">
        <v>38.450000000000003</v>
      </c>
      <c r="E6" s="41">
        <v>44.02</v>
      </c>
      <c r="F6" s="41">
        <v>141.33000000000001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5" t="s">
        <v>27</v>
      </c>
      <c r="B7" s="19">
        <v>3025.33</v>
      </c>
      <c r="C7" s="19">
        <v>5801.3</v>
      </c>
      <c r="D7" s="19">
        <v>61.55</v>
      </c>
      <c r="E7" s="19">
        <v>55.98</v>
      </c>
      <c r="F7" s="19">
        <v>91.76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42" t="s">
        <v>28</v>
      </c>
      <c r="B8" s="43">
        <v>277.11</v>
      </c>
      <c r="C8" s="43">
        <v>250.21</v>
      </c>
      <c r="D8" s="43">
        <v>5.64</v>
      </c>
      <c r="E8" s="43">
        <v>2.41</v>
      </c>
      <c r="F8" s="44">
        <v>-9.7100000000000009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5" t="s">
        <v>29</v>
      </c>
      <c r="B9" s="46">
        <f t="shared" ref="B9:C9" si="0">SUM(B7-B8)</f>
        <v>2748.22</v>
      </c>
      <c r="C9" s="46">
        <f t="shared" si="0"/>
        <v>5551.09</v>
      </c>
      <c r="D9" s="46">
        <v>55.91</v>
      </c>
      <c r="E9" s="46">
        <v>53.57</v>
      </c>
      <c r="F9" s="46">
        <v>101.99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9.5" x14ac:dyDescent="0.45">
      <c r="A10" s="11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2025-07-09T02:59:59Z</dcterms:modified>
</cp:coreProperties>
</file>